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pprovvigionamenti\2025\P.A. ELISOCCORSO\5_DOCUMENTAZIONE DEF\ALLEGATI\"/>
    </mc:Choice>
  </mc:AlternateContent>
  <xr:revisionPtr revIDLastSave="0" documentId="13_ncr:1_{964FB4EF-3C79-4769-B8A7-557C91C25CD8}" xr6:coauthVersionLast="47" xr6:coauthVersionMax="47" xr10:uidLastSave="{00000000-0000-0000-0000-000000000000}"/>
  <bookViews>
    <workbookView xWindow="-120" yWindow="-120" windowWidth="29040" windowHeight="15840" xr2:uid="{089D81A7-5E88-4EC5-90E8-C3C7DC2F556E}"/>
  </bookViews>
  <sheets>
    <sheet name="ALL.3_Mod. off eco Lotto1" sheetId="1" r:id="rId1"/>
    <sheet name="ALL.3_Mod. off eco Lotto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D29" i="1"/>
  <c r="F29" i="1" s="1"/>
  <c r="G29" i="1" s="1"/>
  <c r="E30" i="1"/>
  <c r="E28" i="1"/>
  <c r="D30" i="1"/>
  <c r="D28" i="1"/>
  <c r="C30" i="1"/>
  <c r="C28" i="1"/>
  <c r="B30" i="1"/>
  <c r="B28" i="1"/>
  <c r="F15" i="1"/>
  <c r="G15" i="1" s="1"/>
  <c r="G22" i="1"/>
  <c r="F22" i="1"/>
  <c r="F16" i="4"/>
  <c r="G16" i="4" s="1"/>
  <c r="F15" i="4"/>
  <c r="G15" i="4" s="1"/>
  <c r="F14" i="4"/>
  <c r="G6" i="4"/>
  <c r="F6" i="4"/>
  <c r="G5" i="4"/>
  <c r="G7" i="4" s="1"/>
  <c r="F5" i="4"/>
  <c r="F7" i="4" s="1"/>
  <c r="F16" i="1"/>
  <c r="G16" i="1" s="1"/>
  <c r="F14" i="1"/>
  <c r="F5" i="1"/>
  <c r="F30" i="1" l="1"/>
  <c r="G30" i="1" s="1"/>
  <c r="F28" i="1"/>
  <c r="G28" i="1" s="1"/>
  <c r="F17" i="4"/>
  <c r="G14" i="4"/>
  <c r="G17" i="4" s="1"/>
  <c r="B11" i="4" s="1"/>
  <c r="F17" i="1"/>
  <c r="G14" i="1"/>
  <c r="G17" i="1" s="1"/>
  <c r="B11" i="1" s="1"/>
  <c r="F6" i="1"/>
  <c r="G31" i="1" l="1"/>
  <c r="B25" i="1" s="1"/>
  <c r="F31" i="1"/>
  <c r="F7" i="1"/>
  <c r="G5" i="1"/>
  <c r="G6" i="1"/>
  <c r="G7" i="1" l="1"/>
</calcChain>
</file>

<file path=xl/sharedStrings.xml><?xml version="1.0" encoding="utf-8"?>
<sst xmlns="http://schemas.openxmlformats.org/spreadsheetml/2006/main" count="75" uniqueCount="32">
  <si>
    <t>SERVIZI</t>
  </si>
  <si>
    <t>QUANTITA’</t>
  </si>
  <si>
    <t>ore</t>
  </si>
  <si>
    <t>mesi</t>
  </si>
  <si>
    <t>IMPORTO A BASE D'ASTA
(IVA esclusa)</t>
  </si>
  <si>
    <t>IMPORTO OFFERTO</t>
  </si>
  <si>
    <t>IMPORTO COMPLESSIVO
 (OLTRE IVA)</t>
  </si>
  <si>
    <t>IMPORTO UNITARIO
A BASE D'ASTA
(IVA esclusa)</t>
  </si>
  <si>
    <t>IMPORTO UNITARIO
OFFERTO
(IVA esclusa)</t>
  </si>
  <si>
    <t>Canone ora volo 
(€/ora)</t>
  </si>
  <si>
    <t>Canone mensile
(€/mese)</t>
  </si>
  <si>
    <t>ONERI PER LA SICUREZZA INTERNA</t>
  </si>
  <si>
    <t>COSTO MANODOPERA E CCNL DI RIFERIMENTO</t>
  </si>
  <si>
    <t xml:space="preserve">VALORE </t>
  </si>
  <si>
    <t>LOTTO 2 - BASE HEMS MONTICHIARI (BS)</t>
  </si>
  <si>
    <t>LOTTO 1 - BASE HEMS CAIOLO (SO)</t>
  </si>
  <si>
    <t>Figura
professionale</t>
  </si>
  <si>
    <t>CCNL
applicato</t>
  </si>
  <si>
    <t>N.
risorse</t>
  </si>
  <si>
    <t>€/ora</t>
  </si>
  <si>
    <t>h/anno</t>
  </si>
  <si>
    <t>€/ANNO</t>
  </si>
  <si>
    <t>TOTALE
9 ANNI</t>
  </si>
  <si>
    <t>Pilota comandante</t>
  </si>
  <si>
    <t>Copilota</t>
  </si>
  <si>
    <t>Tecnico di manutenzione</t>
  </si>
  <si>
    <t>Canone ora volo (€/ora)
Single-pilot dalle 7:00 alle 19:00
Dual-pilot dalle 19:00 alle 7:00</t>
  </si>
  <si>
    <t>Canone ora volo (€/ora)
Dual-pilot H24</t>
  </si>
  <si>
    <t>A) Dettaglio Offerta economica</t>
  </si>
  <si>
    <t xml:space="preserve">B) Dettaglio costo €/ora volato in caso di attivazione del servizio in modalità dual-pilot H24 </t>
  </si>
  <si>
    <t>COSTO MANODOPERA</t>
  </si>
  <si>
    <r>
      <rPr>
        <b/>
        <sz val="16"/>
        <color rgb="FFFF0000"/>
        <rFont val="Century Gothic"/>
        <family val="2"/>
      </rPr>
      <t>ISTRUZIONI</t>
    </r>
    <r>
      <rPr>
        <sz val="16"/>
        <color rgb="FFFF0000"/>
        <rFont val="Century Gothic"/>
        <family val="2"/>
      </rPr>
      <t xml:space="preserve">
Compilare </t>
    </r>
    <r>
      <rPr>
        <u/>
        <sz val="16"/>
        <color rgb="FFFF0000"/>
        <rFont val="Century Gothic"/>
        <family val="2"/>
      </rPr>
      <t>solo</t>
    </r>
    <r>
      <rPr>
        <sz val="16"/>
        <color rgb="FFFF0000"/>
        <rFont val="Century Gothic"/>
        <family val="2"/>
      </rPr>
      <t xml:space="preserve"> le celle evidenziate in giallo. Quindi inserire sulla piattaforma Sintel il valore indicato nella cella verde.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</si>
</sst>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4"/>
      <color theme="1"/>
      <name val="Century Gothic"/>
      <family val="2"/>
    </font>
    <font>
      <sz val="16"/>
      <color rgb="FFFF0000"/>
      <name val="Century Gothic"/>
      <family val="2"/>
    </font>
    <font>
      <b/>
      <sz val="16"/>
      <color rgb="FFFF0000"/>
      <name val="Century Gothic"/>
      <family val="2"/>
    </font>
    <font>
      <u/>
      <sz val="16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B45E-CE8B-4AB8-88B5-5D96CEC035FF}">
  <dimension ref="A1:I34"/>
  <sheetViews>
    <sheetView tabSelected="1" zoomScale="85" zoomScaleNormal="85" workbookViewId="0">
      <selection activeCell="A34" sqref="A34:D34"/>
    </sheetView>
  </sheetViews>
  <sheetFormatPr defaultColWidth="8.85546875" defaultRowHeight="17.25" x14ac:dyDescent="0.25"/>
  <cols>
    <col min="1" max="1" width="43.140625" style="1" customWidth="1"/>
    <col min="2" max="3" width="23.5703125" style="1" customWidth="1"/>
    <col min="4" max="5" width="11.28515625" style="1" customWidth="1"/>
    <col min="6" max="6" width="24" style="1" customWidth="1"/>
    <col min="7" max="7" width="33.5703125" style="1" customWidth="1"/>
    <col min="8" max="8" width="8.85546875" style="1"/>
    <col min="9" max="9" width="16.85546875" style="1" bestFit="1" customWidth="1"/>
    <col min="10" max="16384" width="8.85546875" style="1"/>
  </cols>
  <sheetData>
    <row r="1" spans="1:9" ht="34.15" customHeight="1" thickBot="1" x14ac:dyDescent="0.3">
      <c r="A1" s="45" t="s">
        <v>15</v>
      </c>
      <c r="B1" s="46"/>
      <c r="C1" s="46"/>
      <c r="D1" s="46"/>
      <c r="E1" s="46"/>
      <c r="F1" s="46"/>
      <c r="G1" s="47"/>
    </row>
    <row r="2" spans="1:9" customFormat="1" ht="16.899999999999999" customHeight="1" thickBot="1" x14ac:dyDescent="0.3"/>
    <row r="3" spans="1:9" ht="34.15" customHeight="1" x14ac:dyDescent="0.25">
      <c r="A3" s="48" t="s">
        <v>28</v>
      </c>
      <c r="B3" s="49"/>
      <c r="C3" s="49"/>
      <c r="D3" s="49"/>
      <c r="E3" s="49"/>
      <c r="F3" s="49"/>
      <c r="G3" s="50"/>
    </row>
    <row r="4" spans="1:9" ht="52.15" customHeight="1" x14ac:dyDescent="0.25">
      <c r="A4" s="14" t="s">
        <v>0</v>
      </c>
      <c r="B4" s="6" t="s">
        <v>7</v>
      </c>
      <c r="C4" s="6" t="s">
        <v>8</v>
      </c>
      <c r="D4" s="44" t="s">
        <v>1</v>
      </c>
      <c r="E4" s="44"/>
      <c r="F4" s="7" t="s">
        <v>4</v>
      </c>
      <c r="G4" s="15" t="s">
        <v>5</v>
      </c>
    </row>
    <row r="5" spans="1:9" ht="51.75" x14ac:dyDescent="0.25">
      <c r="A5" s="16" t="s">
        <v>26</v>
      </c>
      <c r="B5" s="9">
        <v>1773.65175</v>
      </c>
      <c r="C5" s="5"/>
      <c r="D5" s="2">
        <v>1000</v>
      </c>
      <c r="E5" s="2" t="s">
        <v>2</v>
      </c>
      <c r="F5" s="3">
        <f>B5*D5*9</f>
        <v>15962865.75</v>
      </c>
      <c r="G5" s="17">
        <f>C5*D5</f>
        <v>0</v>
      </c>
      <c r="I5" s="10"/>
    </row>
    <row r="6" spans="1:9" ht="39.75" customHeight="1" x14ac:dyDescent="0.25">
      <c r="A6" s="16" t="s">
        <v>10</v>
      </c>
      <c r="B6" s="9">
        <v>267996.93885999999</v>
      </c>
      <c r="C6" s="5"/>
      <c r="D6" s="2">
        <v>108</v>
      </c>
      <c r="E6" s="1" t="s">
        <v>3</v>
      </c>
      <c r="F6" s="3">
        <f>B6*D6</f>
        <v>28943669.396880001</v>
      </c>
      <c r="G6" s="17">
        <f>C6*D6</f>
        <v>0</v>
      </c>
    </row>
    <row r="7" spans="1:9" ht="34.9" customHeight="1" x14ac:dyDescent="0.25">
      <c r="A7" s="51" t="s">
        <v>6</v>
      </c>
      <c r="B7" s="52"/>
      <c r="C7" s="52"/>
      <c r="D7" s="52"/>
      <c r="E7" s="53"/>
      <c r="F7" s="4">
        <f>SUM(F5:F6)</f>
        <v>44906535.146880001</v>
      </c>
      <c r="G7" s="32">
        <f>SUM(G5:G6)</f>
        <v>0</v>
      </c>
    </row>
    <row r="8" spans="1:9" x14ac:dyDescent="0.25">
      <c r="A8" s="19"/>
      <c r="F8" s="10"/>
      <c r="G8" s="20"/>
    </row>
    <row r="9" spans="1:9" x14ac:dyDescent="0.25">
      <c r="A9" s="21"/>
      <c r="B9" s="11" t="s">
        <v>13</v>
      </c>
      <c r="F9" s="10"/>
      <c r="G9" s="20"/>
    </row>
    <row r="10" spans="1:9" ht="30.6" customHeight="1" x14ac:dyDescent="0.25">
      <c r="A10" s="16" t="s">
        <v>11</v>
      </c>
      <c r="B10" s="8"/>
      <c r="G10" s="20"/>
    </row>
    <row r="11" spans="1:9" x14ac:dyDescent="0.25">
      <c r="A11" s="16" t="s">
        <v>30</v>
      </c>
      <c r="B11" s="12">
        <f>G17</f>
        <v>0</v>
      </c>
      <c r="G11" s="20"/>
    </row>
    <row r="12" spans="1:9" x14ac:dyDescent="0.25">
      <c r="A12" s="19"/>
      <c r="G12" s="20"/>
    </row>
    <row r="13" spans="1:9" ht="30" x14ac:dyDescent="0.25">
      <c r="A13" s="22" t="s">
        <v>16</v>
      </c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23" t="s">
        <v>22</v>
      </c>
    </row>
    <row r="14" spans="1:9" ht="26.25" customHeight="1" x14ac:dyDescent="0.25">
      <c r="A14" s="24" t="s">
        <v>23</v>
      </c>
      <c r="B14" s="37"/>
      <c r="C14" s="13"/>
      <c r="D14" s="8"/>
      <c r="E14" s="13"/>
      <c r="F14" s="12">
        <f>C14*D14*E14</f>
        <v>0</v>
      </c>
      <c r="G14" s="25">
        <f>F14*9</f>
        <v>0</v>
      </c>
    </row>
    <row r="15" spans="1:9" ht="26.25" customHeight="1" x14ac:dyDescent="0.25">
      <c r="A15" s="24" t="s">
        <v>24</v>
      </c>
      <c r="B15" s="37"/>
      <c r="C15" s="13"/>
      <c r="D15" s="8"/>
      <c r="E15" s="13"/>
      <c r="F15" s="12">
        <f t="shared" ref="F15:F16" si="0">C15*D15*E15</f>
        <v>0</v>
      </c>
      <c r="G15" s="25">
        <f>F15*9</f>
        <v>0</v>
      </c>
    </row>
    <row r="16" spans="1:9" ht="26.25" customHeight="1" x14ac:dyDescent="0.25">
      <c r="A16" s="24" t="s">
        <v>25</v>
      </c>
      <c r="B16" s="37"/>
      <c r="C16" s="13"/>
      <c r="D16" s="8"/>
      <c r="E16" s="13"/>
      <c r="F16" s="12">
        <f t="shared" si="0"/>
        <v>0</v>
      </c>
      <c r="G16" s="25">
        <f>F16*9</f>
        <v>0</v>
      </c>
    </row>
    <row r="17" spans="1:7" ht="26.25" customHeight="1" thickBot="1" x14ac:dyDescent="0.3">
      <c r="A17" s="26"/>
      <c r="B17" s="27"/>
      <c r="C17" s="27"/>
      <c r="D17" s="28"/>
      <c r="E17" s="27"/>
      <c r="F17" s="29">
        <f>SUM(F14:F16)</f>
        <v>0</v>
      </c>
      <c r="G17" s="30">
        <f>SUM(G14:G16)</f>
        <v>0</v>
      </c>
    </row>
    <row r="18" spans="1:7" ht="18" thickBot="1" x14ac:dyDescent="0.3"/>
    <row r="19" spans="1:7" x14ac:dyDescent="0.25">
      <c r="A19" s="38" t="s">
        <v>29</v>
      </c>
      <c r="B19" s="39"/>
      <c r="C19" s="39"/>
      <c r="D19" s="39"/>
      <c r="E19" s="39"/>
      <c r="F19" s="39"/>
      <c r="G19" s="40"/>
    </row>
    <row r="20" spans="1:7" x14ac:dyDescent="0.25">
      <c r="A20" s="41"/>
      <c r="B20" s="42"/>
      <c r="C20" s="42"/>
      <c r="D20" s="42"/>
      <c r="E20" s="42"/>
      <c r="F20" s="42"/>
      <c r="G20" s="43"/>
    </row>
    <row r="21" spans="1:7" ht="45" x14ac:dyDescent="0.25">
      <c r="A21" s="14" t="s">
        <v>0</v>
      </c>
      <c r="B21" s="6" t="s">
        <v>7</v>
      </c>
      <c r="C21" s="6" t="s">
        <v>8</v>
      </c>
      <c r="D21" s="44" t="s">
        <v>1</v>
      </c>
      <c r="E21" s="44"/>
      <c r="F21" s="7" t="s">
        <v>4</v>
      </c>
      <c r="G21" s="15" t="s">
        <v>5</v>
      </c>
    </row>
    <row r="22" spans="1:7" ht="43.9" customHeight="1" x14ac:dyDescent="0.25">
      <c r="A22" s="16" t="s">
        <v>27</v>
      </c>
      <c r="B22" s="9">
        <v>1773.65175</v>
      </c>
      <c r="C22" s="5"/>
      <c r="D22" s="2">
        <v>1000</v>
      </c>
      <c r="E22" s="2" t="s">
        <v>2</v>
      </c>
      <c r="F22" s="3">
        <f>B22*D22*9</f>
        <v>15962865.75</v>
      </c>
      <c r="G22" s="17">
        <f>C22*D22</f>
        <v>0</v>
      </c>
    </row>
    <row r="23" spans="1:7" x14ac:dyDescent="0.25">
      <c r="A23" s="19"/>
      <c r="F23" s="10"/>
      <c r="G23" s="20"/>
    </row>
    <row r="24" spans="1:7" ht="29.25" customHeight="1" x14ac:dyDescent="0.25">
      <c r="A24" s="21"/>
      <c r="B24" s="11" t="s">
        <v>13</v>
      </c>
      <c r="F24" s="10"/>
      <c r="G24" s="20"/>
    </row>
    <row r="25" spans="1:7" ht="29.25" customHeight="1" x14ac:dyDescent="0.25">
      <c r="A25" s="16" t="s">
        <v>30</v>
      </c>
      <c r="B25" s="35">
        <f>G31</f>
        <v>0</v>
      </c>
      <c r="G25" s="20"/>
    </row>
    <row r="26" spans="1:7" x14ac:dyDescent="0.25">
      <c r="A26" s="19"/>
      <c r="G26" s="20"/>
    </row>
    <row r="27" spans="1:7" ht="30" x14ac:dyDescent="0.25">
      <c r="A27" s="22" t="s">
        <v>16</v>
      </c>
      <c r="B27" s="6" t="s">
        <v>17</v>
      </c>
      <c r="C27" s="6" t="s">
        <v>18</v>
      </c>
      <c r="D27" s="6" t="s">
        <v>19</v>
      </c>
      <c r="E27" s="6" t="s">
        <v>20</v>
      </c>
      <c r="F27" s="6" t="s">
        <v>21</v>
      </c>
      <c r="G27" s="23" t="s">
        <v>22</v>
      </c>
    </row>
    <row r="28" spans="1:7" ht="25.9" customHeight="1" x14ac:dyDescent="0.25">
      <c r="A28" s="24" t="s">
        <v>23</v>
      </c>
      <c r="B28" s="36">
        <f>B14</f>
        <v>0</v>
      </c>
      <c r="C28" s="36">
        <f>C14</f>
        <v>0</v>
      </c>
      <c r="D28" s="12">
        <f>D14</f>
        <v>0</v>
      </c>
      <c r="E28" s="36">
        <f>E14</f>
        <v>0</v>
      </c>
      <c r="F28" s="12">
        <f>C28*D28*E28</f>
        <v>0</v>
      </c>
      <c r="G28" s="25">
        <f>F28*9</f>
        <v>0</v>
      </c>
    </row>
    <row r="29" spans="1:7" ht="25.9" customHeight="1" x14ac:dyDescent="0.25">
      <c r="A29" s="24" t="s">
        <v>24</v>
      </c>
      <c r="B29" s="36">
        <f>B15</f>
        <v>0</v>
      </c>
      <c r="C29" s="13"/>
      <c r="D29" s="12">
        <f>D15</f>
        <v>0</v>
      </c>
      <c r="E29" s="13"/>
      <c r="F29" s="12">
        <f t="shared" ref="F29:F30" si="1">C29*D29*E29</f>
        <v>0</v>
      </c>
      <c r="G29" s="25">
        <f>F29*9</f>
        <v>0</v>
      </c>
    </row>
    <row r="30" spans="1:7" ht="25.9" customHeight="1" x14ac:dyDescent="0.25">
      <c r="A30" s="24" t="s">
        <v>25</v>
      </c>
      <c r="B30" s="36">
        <f>B16</f>
        <v>0</v>
      </c>
      <c r="C30" s="36">
        <f>C16</f>
        <v>0</v>
      </c>
      <c r="D30" s="12">
        <f>D16</f>
        <v>0</v>
      </c>
      <c r="E30" s="36">
        <f>E16</f>
        <v>0</v>
      </c>
      <c r="F30" s="12">
        <f t="shared" si="1"/>
        <v>0</v>
      </c>
      <c r="G30" s="25">
        <f>F30*9</f>
        <v>0</v>
      </c>
    </row>
    <row r="31" spans="1:7" ht="25.9" customHeight="1" thickBot="1" x14ac:dyDescent="0.3">
      <c r="A31" s="26"/>
      <c r="B31" s="27"/>
      <c r="C31" s="27"/>
      <c r="D31" s="28"/>
      <c r="E31" s="27"/>
      <c r="F31" s="29">
        <f>SUM(F28:F30)</f>
        <v>0</v>
      </c>
      <c r="G31" s="30">
        <f>SUM(G28:G30)</f>
        <v>0</v>
      </c>
    </row>
    <row r="33" spans="1:4" ht="18" thickBot="1" x14ac:dyDescent="0.3"/>
    <row r="34" spans="1:4" ht="94.15" customHeight="1" thickBot="1" x14ac:dyDescent="0.3">
      <c r="A34" s="57" t="s">
        <v>31</v>
      </c>
      <c r="B34" s="58"/>
      <c r="C34" s="58"/>
      <c r="D34" s="59"/>
    </row>
  </sheetData>
  <mergeCells count="7">
    <mergeCell ref="A34:D34"/>
    <mergeCell ref="A19:G20"/>
    <mergeCell ref="D21:E21"/>
    <mergeCell ref="A1:G1"/>
    <mergeCell ref="A3:G3"/>
    <mergeCell ref="D4:E4"/>
    <mergeCell ref="A7:E7"/>
  </mergeCells>
  <pageMargins left="0.32" right="0.2" top="0.75" bottom="0.75" header="0.3" footer="0.3"/>
  <pageSetup paperSize="9" scale="99" orientation="landscape" verticalDpi="0" r:id="rId1"/>
  <headerFooter>
    <oddHeader>&amp;C&amp;"-,Grassetto"&amp;12PROCEDURA NEGOZIATA
CONTRATTO DI FORNITURA DEL SERVIZIO DI ELISOCCORSO NOTTURNO H12 PRESSO LA BASE HEMS DI CAIOLO (SO)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A9DB-0C3C-491A-9D54-BC47FFE08C56}">
  <dimension ref="A1:I19"/>
  <sheetViews>
    <sheetView zoomScale="90" zoomScaleNormal="90" workbookViewId="0">
      <selection activeCell="A19" sqref="A19:D19"/>
    </sheetView>
  </sheetViews>
  <sheetFormatPr defaultColWidth="8.85546875" defaultRowHeight="17.25" x14ac:dyDescent="0.25"/>
  <cols>
    <col min="1" max="1" width="29.7109375" style="1" customWidth="1"/>
    <col min="2" max="3" width="23.5703125" style="1" customWidth="1"/>
    <col min="4" max="5" width="11.28515625" style="1" customWidth="1"/>
    <col min="6" max="6" width="24" style="1" customWidth="1"/>
    <col min="7" max="7" width="25.42578125" style="1" customWidth="1"/>
    <col min="8" max="8" width="8.85546875" style="1"/>
    <col min="9" max="9" width="16.85546875" style="1" bestFit="1" customWidth="1"/>
    <col min="10" max="16384" width="8.85546875" style="1"/>
  </cols>
  <sheetData>
    <row r="1" spans="1:9" ht="33.6" customHeight="1" thickBot="1" x14ac:dyDescent="0.3">
      <c r="A1" s="54" t="s">
        <v>14</v>
      </c>
      <c r="B1" s="55"/>
      <c r="C1" s="55"/>
      <c r="D1" s="55"/>
      <c r="E1" s="55"/>
      <c r="F1" s="55"/>
      <c r="G1" s="56"/>
    </row>
    <row r="2" spans="1:9" ht="22.15" customHeight="1" thickBot="1" x14ac:dyDescent="0.3">
      <c r="A2" s="33"/>
      <c r="B2" s="31"/>
      <c r="C2" s="31"/>
      <c r="D2" s="31"/>
      <c r="E2" s="31"/>
      <c r="F2" s="31"/>
      <c r="G2" s="34"/>
    </row>
    <row r="3" spans="1:9" ht="22.15" customHeight="1" x14ac:dyDescent="0.25">
      <c r="A3" s="48" t="s">
        <v>28</v>
      </c>
      <c r="B3" s="49"/>
      <c r="C3" s="49"/>
      <c r="D3" s="49"/>
      <c r="E3" s="49"/>
      <c r="F3" s="49"/>
      <c r="G3" s="50"/>
    </row>
    <row r="4" spans="1:9" ht="52.15" customHeight="1" x14ac:dyDescent="0.25">
      <c r="A4" s="14" t="s">
        <v>0</v>
      </c>
      <c r="B4" s="6" t="s">
        <v>7</v>
      </c>
      <c r="C4" s="6" t="s">
        <v>8</v>
      </c>
      <c r="D4" s="44" t="s">
        <v>1</v>
      </c>
      <c r="E4" s="44"/>
      <c r="F4" s="7" t="s">
        <v>4</v>
      </c>
      <c r="G4" s="15" t="s">
        <v>5</v>
      </c>
    </row>
    <row r="5" spans="1:9" ht="40.15" customHeight="1" x14ac:dyDescent="0.25">
      <c r="A5" s="16" t="s">
        <v>9</v>
      </c>
      <c r="B5" s="9">
        <v>1773.65175</v>
      </c>
      <c r="C5" s="5"/>
      <c r="D5" s="2">
        <v>1000</v>
      </c>
      <c r="E5" s="2" t="s">
        <v>2</v>
      </c>
      <c r="F5" s="3">
        <f>B5*D5*9</f>
        <v>15962865.75</v>
      </c>
      <c r="G5" s="17">
        <f>C5*D5</f>
        <v>0</v>
      </c>
      <c r="I5" s="10"/>
    </row>
    <row r="6" spans="1:9" ht="40.15" customHeight="1" x14ac:dyDescent="0.25">
      <c r="A6" s="16" t="s">
        <v>10</v>
      </c>
      <c r="B6" s="9">
        <v>267996.93885999999</v>
      </c>
      <c r="C6" s="5"/>
      <c r="D6" s="2">
        <v>108</v>
      </c>
      <c r="E6" s="1" t="s">
        <v>3</v>
      </c>
      <c r="F6" s="3">
        <f>B6*D6</f>
        <v>28943669.396880001</v>
      </c>
      <c r="G6" s="17">
        <f>C6*D6</f>
        <v>0</v>
      </c>
    </row>
    <row r="7" spans="1:9" ht="34.9" customHeight="1" x14ac:dyDescent="0.25">
      <c r="A7" s="51" t="s">
        <v>6</v>
      </c>
      <c r="B7" s="52"/>
      <c r="C7" s="52"/>
      <c r="D7" s="52"/>
      <c r="E7" s="53"/>
      <c r="F7" s="4">
        <f>SUM(F5:F6)</f>
        <v>44906535.146880001</v>
      </c>
      <c r="G7" s="18">
        <f>SUM(G5:G6)</f>
        <v>0</v>
      </c>
    </row>
    <row r="8" spans="1:9" x14ac:dyDescent="0.25">
      <c r="A8" s="19"/>
      <c r="F8" s="10"/>
      <c r="G8" s="20"/>
    </row>
    <row r="9" spans="1:9" x14ac:dyDescent="0.25">
      <c r="A9" s="21"/>
      <c r="B9" s="11" t="s">
        <v>13</v>
      </c>
      <c r="F9" s="10"/>
      <c r="G9" s="20"/>
    </row>
    <row r="10" spans="1:9" ht="34.5" x14ac:dyDescent="0.25">
      <c r="A10" s="16" t="s">
        <v>11</v>
      </c>
      <c r="B10" s="8"/>
      <c r="G10" s="20"/>
    </row>
    <row r="11" spans="1:9" ht="34.5" x14ac:dyDescent="0.25">
      <c r="A11" s="16" t="s">
        <v>12</v>
      </c>
      <c r="B11" s="12">
        <f>G17</f>
        <v>0</v>
      </c>
      <c r="G11" s="20"/>
    </row>
    <row r="12" spans="1:9" x14ac:dyDescent="0.25">
      <c r="A12" s="19"/>
      <c r="G12" s="20"/>
    </row>
    <row r="13" spans="1:9" ht="30" x14ac:dyDescent="0.25">
      <c r="A13" s="22" t="s">
        <v>16</v>
      </c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23" t="s">
        <v>22</v>
      </c>
    </row>
    <row r="14" spans="1:9" ht="26.25" customHeight="1" x14ac:dyDescent="0.25">
      <c r="A14" s="24" t="s">
        <v>23</v>
      </c>
      <c r="B14" s="13"/>
      <c r="C14" s="13"/>
      <c r="D14" s="8"/>
      <c r="E14" s="13"/>
      <c r="F14" s="12">
        <f>C14*D14*E14</f>
        <v>0</v>
      </c>
      <c r="G14" s="25">
        <f>F14*9</f>
        <v>0</v>
      </c>
    </row>
    <row r="15" spans="1:9" ht="26.25" customHeight="1" x14ac:dyDescent="0.25">
      <c r="A15" s="24" t="s">
        <v>24</v>
      </c>
      <c r="B15" s="13"/>
      <c r="C15" s="13"/>
      <c r="D15" s="8"/>
      <c r="E15" s="13"/>
      <c r="F15" s="12">
        <f t="shared" ref="F15:F16" si="0">C15*D15*E15</f>
        <v>0</v>
      </c>
      <c r="G15" s="25">
        <f>F15*9</f>
        <v>0</v>
      </c>
    </row>
    <row r="16" spans="1:9" ht="26.25" customHeight="1" x14ac:dyDescent="0.25">
      <c r="A16" s="24" t="s">
        <v>25</v>
      </c>
      <c r="B16" s="13"/>
      <c r="C16" s="13"/>
      <c r="D16" s="8"/>
      <c r="E16" s="13"/>
      <c r="F16" s="12">
        <f t="shared" si="0"/>
        <v>0</v>
      </c>
      <c r="G16" s="25">
        <f>F16*9</f>
        <v>0</v>
      </c>
    </row>
    <row r="17" spans="1:7" ht="26.25" customHeight="1" thickBot="1" x14ac:dyDescent="0.3">
      <c r="A17" s="26"/>
      <c r="B17" s="27"/>
      <c r="C17" s="27"/>
      <c r="D17" s="28"/>
      <c r="E17" s="27"/>
      <c r="F17" s="29">
        <f>SUM(F14:F16)</f>
        <v>0</v>
      </c>
      <c r="G17" s="30">
        <f>SUM(G14:G16)</f>
        <v>0</v>
      </c>
    </row>
    <row r="18" spans="1:7" ht="18" thickBot="1" x14ac:dyDescent="0.3"/>
    <row r="19" spans="1:7" ht="94.15" customHeight="1" thickBot="1" x14ac:dyDescent="0.3">
      <c r="A19" s="57" t="s">
        <v>31</v>
      </c>
      <c r="B19" s="58"/>
      <c r="C19" s="58"/>
      <c r="D19" s="59"/>
    </row>
  </sheetData>
  <mergeCells count="5">
    <mergeCell ref="D4:E4"/>
    <mergeCell ref="A7:E7"/>
    <mergeCell ref="A19:D19"/>
    <mergeCell ref="A1:G1"/>
    <mergeCell ref="A3:G3"/>
  </mergeCells>
  <pageMargins left="0.32" right="0.2" top="0.75" bottom="0.75" header="0.3" footer="0.3"/>
  <pageSetup paperSize="9" scale="99" orientation="landscape" verticalDpi="0" r:id="rId1"/>
  <headerFooter>
    <oddHeader>&amp;C&amp;"-,Grassetto"&amp;12PROCEDURA NEGOZIATA
CONTRATTO DI FORNITURA DEL SERVIZIO DI ELISOCCORSO NOTTURNO H12 PRESSO LA BASE HEMS DI CAIOLO (SO)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ALL.3_Mod. off eco Lotto1</vt:lpstr>
      <vt:lpstr>ALL.3_Mod. off eco Lotto2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Gervasi</dc:creator>
  <cp:lastModifiedBy>Alessandro Gervasi</cp:lastModifiedBy>
  <cp:lastPrinted>2024-03-26T14:51:44Z</cp:lastPrinted>
  <dcterms:created xsi:type="dcterms:W3CDTF">2024-03-26T14:17:46Z</dcterms:created>
  <dcterms:modified xsi:type="dcterms:W3CDTF">2025-06-12T08:33:44Z</dcterms:modified>
</cp:coreProperties>
</file>